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40" yWindow="105" windowWidth="14805" windowHeight="8010"/>
  </bookViews>
  <sheets>
    <sheet name="Лист1" sheetId="1" r:id="rId1"/>
    <sheet name="Лист2" sheetId="2" r:id="rId2"/>
    <sheet name="Лист3" sheetId="3" r:id="rId3"/>
  </sheets>
  <definedNames>
    <definedName name="_xlnm.Print_Area" localSheetId="0">Лист1!$A$1:$G$47</definedName>
  </definedNames>
  <calcPr calcId="145621"/>
</workbook>
</file>

<file path=xl/calcChain.xml><?xml version="1.0" encoding="utf-8"?>
<calcChain xmlns="http://schemas.openxmlformats.org/spreadsheetml/2006/main">
  <c r="D41" i="1" l="1"/>
  <c r="D40" i="1"/>
  <c r="G11" i="1" l="1"/>
  <c r="G10" i="1"/>
  <c r="G9" i="1"/>
  <c r="G12" i="1" l="1"/>
</calcChain>
</file>

<file path=xl/sharedStrings.xml><?xml version="1.0" encoding="utf-8"?>
<sst xmlns="http://schemas.openxmlformats.org/spreadsheetml/2006/main" count="97" uniqueCount="60">
  <si>
    <t>№ п/п</t>
  </si>
  <si>
    <t>Наименование лекарственных средств и изделий медицинского назначения</t>
  </si>
  <si>
    <t>Техническая спецификация</t>
  </si>
  <si>
    <t>Ед.изм.</t>
  </si>
  <si>
    <t>Кол-во</t>
  </si>
  <si>
    <t>Цена за единицу по лотам</t>
  </si>
  <si>
    <t>Сумма по лотам</t>
  </si>
  <si>
    <t>1. Потенциальные поставщики, представившие ценовое предложение в установленные сроки:</t>
  </si>
  <si>
    <t>Наименование потенциального поставщика</t>
  </si>
  <si>
    <t>Местонахождение потенциального поставщика</t>
  </si>
  <si>
    <r>
      <t xml:space="preserve"> </t>
    </r>
    <r>
      <rPr>
        <b/>
        <sz val="10"/>
        <color rgb="FF000000"/>
        <rFont val="Times New Roman"/>
        <family val="1"/>
        <charset val="204"/>
      </rPr>
      <t>Дата и время представления ценового предложения</t>
    </r>
  </si>
  <si>
    <t>При процедуре вскрытия конвертов с ценовыми предложениями присутствовали следующие представители потенциальных поставщиков</t>
  </si>
  <si>
    <t>Наименование поставщика</t>
  </si>
  <si>
    <t>Цена поданной заявки</t>
  </si>
  <si>
    <t>Cоответствие заявки</t>
  </si>
  <si>
    <t>Торговое наименование</t>
  </si>
  <si>
    <t>Победитель или причина несоответствия</t>
  </si>
  <si>
    <t>3.Наименование и местонахождение потенциального поставщика, с которым будет заключен договор и цена договора согласно представленному ценовому предложению:</t>
  </si>
  <si>
    <t>Место нахождение потенциального поставщика</t>
  </si>
  <si>
    <t>Сумма договора, в тенге</t>
  </si>
  <si>
    <t>ИТОГО:</t>
  </si>
  <si>
    <t>да</t>
  </si>
  <si>
    <t xml:space="preserve">                             Директор                                                                                                Кодасбаев А.Т.</t>
  </si>
  <si>
    <t>штука</t>
  </si>
  <si>
    <t>п.139</t>
  </si>
  <si>
    <t>№ лота</t>
  </si>
  <si>
    <t xml:space="preserve">                             Начальник отдела
                             государственных закупок                                                                    Жапарқұл С.Ә.</t>
  </si>
  <si>
    <t xml:space="preserve">Протокол об утверждении итогов по закупкам лекарственных средств и изделий медицинского назначения на 2022 год
способом запроса ценовых предложений – №П-15
Отдел государственных закупок                                                                                          29 июня 2022г.
Государственное коммунальное предприятие на праве хозяйственного ведения «Городской кардиологический центр» Управления здравоохранения г.Алматы, 050012, г.Алматы, ул. Толе би, 93 провел закуп способом запроса ценовых предложений.
</t>
  </si>
  <si>
    <t xml:space="preserve">Наконечники с фильтром 200 мкл </t>
  </si>
  <si>
    <t>Наконечники с фильтром 200 мкл в штативе, стерильные, в упаковке не менее 96 штук</t>
  </si>
  <si>
    <t>упаковка</t>
  </si>
  <si>
    <t>Наконечники с фильтром</t>
  </si>
  <si>
    <t>Наконечники с фильтром 1000 мкл в штативе, в упаковке неменее 100 штук</t>
  </si>
  <si>
    <t>Иглодержатель 250 мм</t>
  </si>
  <si>
    <t xml:space="preserve">Иглодержатель 250 мм, стерильный, нержавеющая сталь </t>
  </si>
  <si>
    <t>ТОО "A.N.P."</t>
  </si>
  <si>
    <t>г.Алматы, ул. Земнухова, 19А</t>
  </si>
  <si>
    <t>24.06.2022г. 14:27</t>
  </si>
  <si>
    <t>Наконечники с фильтром 200 мкл</t>
  </si>
  <si>
    <t>Наконечники с фильтром 1000 мкл в штативе, в упаковке неменее 96 штук</t>
  </si>
  <si>
    <t>ТОО "Садыхан Премиум"</t>
  </si>
  <si>
    <t>г.Алматы, ул. Станкевича, ул. Стахановская зд.44/21</t>
  </si>
  <si>
    <t>28.06.2022г. 08:45</t>
  </si>
  <si>
    <t>ТОО "BIG-MED"</t>
  </si>
  <si>
    <t>Алмаимнская обл., Талгарский р-н., Кайнарский сельский округ, с-о, Жаналык, мкр. Батыс, ул. Байтереке, д.183</t>
  </si>
  <si>
    <t>28.06.2022г. 14:20</t>
  </si>
  <si>
    <t xml:space="preserve">Наконечники с фильтром, стерильные, 96 штук в штативе  0,5-200 мкл </t>
  </si>
  <si>
    <t>ИП "TANSHOLPAN"</t>
  </si>
  <si>
    <t>Алматинская обл., Карасайский р-н., Ельтайский с.о, ул. Абылайхан, 21</t>
  </si>
  <si>
    <t>28.06.2022г. 14:30</t>
  </si>
  <si>
    <t>ТОО "Южная Медицинская Компания "Текна"</t>
  </si>
  <si>
    <t>г.Шымкент, К.Омешулы, д.5А</t>
  </si>
  <si>
    <t>29.06.2022г. 08:23</t>
  </si>
  <si>
    <t>ТОО "Компания Демеу"</t>
  </si>
  <si>
    <t>г.Алматы, ул. Дегдар 19Г</t>
  </si>
  <si>
    <t>29.06.2022г. 08:47</t>
  </si>
  <si>
    <t>нет</t>
  </si>
  <si>
    <t>Иглодержатель 250 мм, нержавеющая сталь</t>
  </si>
  <si>
    <t xml:space="preserve">несоответствия требованиям пп.2 п.11. гл.4 </t>
  </si>
  <si>
    <t>ТОО "A.N.P." по лоту No 2 предлагают наконечники в упаковке 96 штук, заявка Заказчика не менее 100 штук в упаковке, что не соответствует технической спецификации условиям объявления Заказчика</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</si>
</sst>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theme="1"/>
      <name val="Calibri"/>
      <family val="2"/>
      <scheme val="minor"/>
    </font>
    <font>
      <b/>
      <sz val="11"/>
      <color theme="1"/>
      <name val="Times New Roman"/>
      <family val="1"/>
      <charset val="204"/>
    </font>
    <font>
      <sz val="11"/>
      <color theme="1"/>
      <name val="Times New Roman"/>
      <family val="1"/>
      <charset val="204"/>
    </font>
    <font>
      <b/>
      <sz val="10"/>
      <color theme="1"/>
      <name val="Times New Roman"/>
      <family val="1"/>
      <charset val="204"/>
    </font>
    <font>
      <b/>
      <sz val="10"/>
      <color rgb="FF000000"/>
      <name val="Times New Roman"/>
      <family val="1"/>
      <charset val="204"/>
    </font>
    <font>
      <b/>
      <sz val="11"/>
      <color rgb="FF000000"/>
      <name val="Times New Roman"/>
      <family val="1"/>
      <charset val="204"/>
    </font>
    <font>
      <sz val="11"/>
      <color rgb="FF000000"/>
      <name val="Times New Roman"/>
      <family val="1"/>
      <charset val="204"/>
    </font>
  </fonts>
  <fills count="3">
    <fill>
      <patternFill patternType="none"/>
    </fill>
    <fill>
      <patternFill patternType="gray125"/>
    </fill>
    <fill>
      <patternFill patternType="solid">
        <fgColor theme="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1">
    <xf numFmtId="0" fontId="0" fillId="0" borderId="0"/>
  </cellStyleXfs>
  <cellXfs count="52">
    <xf numFmtId="0" fontId="0" fillId="0" borderId="0" xfId="0"/>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5" fillId="0" borderId="0" xfId="0" applyFont="1" applyAlignment="1">
      <alignment horizontal="left"/>
    </xf>
    <xf numFmtId="0" fontId="2" fillId="0" borderId="0" xfId="0" applyFont="1" applyBorder="1" applyAlignment="1">
      <alignment horizontal="left" wrapText="1"/>
    </xf>
    <xf numFmtId="0" fontId="3" fillId="0" borderId="4" xfId="0" applyFont="1" applyBorder="1" applyAlignment="1">
      <alignment horizontal="center" vertical="center" wrapText="1"/>
    </xf>
    <xf numFmtId="0" fontId="2" fillId="0" borderId="2" xfId="0" applyFont="1" applyBorder="1" applyAlignment="1">
      <alignment horizontal="center" vertical="center" wrapText="1"/>
    </xf>
    <xf numFmtId="3" fontId="2" fillId="0" borderId="2" xfId="0" applyNumberFormat="1" applyFont="1" applyBorder="1" applyAlignment="1">
      <alignment horizontal="center" vertical="center" wrapText="1"/>
    </xf>
    <xf numFmtId="4" fontId="2" fillId="0" borderId="2" xfId="0" applyNumberFormat="1" applyFont="1" applyBorder="1" applyAlignment="1">
      <alignment horizontal="center" vertical="center" wrapText="1"/>
    </xf>
    <xf numFmtId="4" fontId="3" fillId="0" borderId="0" xfId="0" applyNumberFormat="1"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xf>
    <xf numFmtId="0" fontId="2" fillId="0" borderId="1" xfId="0" applyFont="1" applyBorder="1" applyAlignment="1">
      <alignment horizontal="center" vertical="center" wrapText="1"/>
    </xf>
    <xf numFmtId="0" fontId="2" fillId="0" borderId="0" xfId="0" applyFont="1" applyBorder="1" applyAlignment="1">
      <alignment horizontal="center" vertical="center" wrapText="1"/>
    </xf>
    <xf numFmtId="0" fontId="5" fillId="2" borderId="0" xfId="0" applyFont="1" applyFill="1" applyBorder="1" applyAlignment="1">
      <alignment horizontal="left" vertical="center" wrapText="1"/>
    </xf>
    <xf numFmtId="0" fontId="6" fillId="2" borderId="0" xfId="0" applyFont="1" applyFill="1" applyBorder="1" applyAlignment="1">
      <alignment horizontal="left" vertical="center" wrapText="1"/>
    </xf>
    <xf numFmtId="0" fontId="2" fillId="2" borderId="0" xfId="0" applyNumberFormat="1" applyFont="1" applyFill="1" applyBorder="1" applyAlignment="1">
      <alignment horizontal="center" vertical="center" wrapText="1"/>
    </xf>
    <xf numFmtId="4" fontId="2" fillId="0" borderId="0" xfId="0" applyNumberFormat="1" applyFont="1" applyBorder="1" applyAlignment="1">
      <alignment horizontal="center" vertical="center" wrapText="1"/>
    </xf>
    <xf numFmtId="0" fontId="0" fillId="0" borderId="0" xfId="0" applyFont="1" applyBorder="1"/>
    <xf numFmtId="0" fontId="6" fillId="2" borderId="0" xfId="0" applyFont="1" applyFill="1" applyBorder="1" applyAlignment="1">
      <alignment horizontal="center" vertical="center" wrapText="1"/>
    </xf>
    <xf numFmtId="4" fontId="2" fillId="2" borderId="0" xfId="0" applyNumberFormat="1" applyFont="1" applyFill="1" applyBorder="1" applyAlignment="1">
      <alignment horizontal="center" vertical="center" wrapText="1"/>
    </xf>
    <xf numFmtId="0" fontId="6" fillId="2" borderId="1" xfId="0" applyFont="1" applyFill="1" applyBorder="1" applyAlignment="1">
      <alignment horizontal="center" vertical="center" wrapText="1"/>
    </xf>
    <xf numFmtId="4" fontId="2" fillId="2" borderId="1"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2" fillId="2" borderId="1" xfId="0" applyFont="1" applyFill="1" applyBorder="1" applyAlignment="1">
      <alignment horizontal="center" vertical="center"/>
    </xf>
    <xf numFmtId="0" fontId="6" fillId="2" borderId="1"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0" borderId="1" xfId="0" applyFont="1" applyBorder="1" applyAlignment="1">
      <alignment horizontal="center" vertical="center" wrapText="1"/>
    </xf>
    <xf numFmtId="0" fontId="6" fillId="2" borderId="8" xfId="0" applyFont="1" applyFill="1" applyBorder="1" applyAlignment="1">
      <alignment horizontal="center" vertical="center" wrapText="1"/>
    </xf>
    <xf numFmtId="22" fontId="6" fillId="0" borderId="1" xfId="0" applyNumberFormat="1" applyFont="1" applyBorder="1" applyAlignment="1">
      <alignment horizontal="center" vertical="center" wrapText="1"/>
    </xf>
    <xf numFmtId="0" fontId="1" fillId="0" borderId="0" xfId="0" applyFont="1" applyBorder="1" applyAlignment="1">
      <alignment horizontal="center" vertical="center" wrapText="1"/>
    </xf>
    <xf numFmtId="0" fontId="1" fillId="0" borderId="0" xfId="0" applyFont="1" applyBorder="1" applyAlignment="1">
      <alignment horizontal="center" vertical="center"/>
    </xf>
    <xf numFmtId="0" fontId="2" fillId="0" borderId="3" xfId="0" applyFont="1" applyBorder="1" applyAlignment="1">
      <alignment horizontal="left"/>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5" fillId="2" borderId="4"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5" xfId="0" applyFont="1" applyFill="1" applyBorder="1" applyAlignment="1">
      <alignment horizontal="center" vertical="center" wrapText="1"/>
    </xf>
    <xf numFmtId="4" fontId="6" fillId="2" borderId="1" xfId="0" applyNumberFormat="1" applyFont="1" applyFill="1" applyBorder="1" applyAlignment="1">
      <alignment horizontal="center" vertical="center" wrapText="1"/>
    </xf>
    <xf numFmtId="0" fontId="5" fillId="0" borderId="0" xfId="0" applyFont="1" applyAlignment="1">
      <alignment horizontal="left"/>
    </xf>
    <xf numFmtId="0" fontId="1" fillId="0" borderId="0" xfId="0" applyFont="1" applyBorder="1" applyAlignment="1">
      <alignment horizontal="left" wrapText="1"/>
    </xf>
    <xf numFmtId="0" fontId="2" fillId="2" borderId="0" xfId="0" applyFont="1" applyFill="1" applyBorder="1" applyAlignment="1">
      <alignment horizontal="left" wrapText="1"/>
    </xf>
    <xf numFmtId="0" fontId="6" fillId="2" borderId="1" xfId="0" applyFont="1" applyFill="1" applyBorder="1" applyAlignment="1">
      <alignment horizontal="center" vertical="center" wrapText="1"/>
    </xf>
    <xf numFmtId="4" fontId="6" fillId="2" borderId="4" xfId="0" applyNumberFormat="1" applyFont="1" applyFill="1" applyBorder="1" applyAlignment="1">
      <alignment horizontal="center" vertical="center" wrapText="1"/>
    </xf>
    <xf numFmtId="4" fontId="6" fillId="2" borderId="6" xfId="0" applyNumberFormat="1" applyFont="1" applyFill="1" applyBorder="1" applyAlignment="1">
      <alignment horizontal="center" vertical="center" wrapText="1"/>
    </xf>
    <xf numFmtId="4" fontId="6" fillId="2" borderId="5" xfId="0" applyNumberFormat="1" applyFont="1" applyFill="1" applyBorder="1" applyAlignment="1">
      <alignment horizontal="center" vertical="center" wrapText="1"/>
    </xf>
    <xf numFmtId="0" fontId="5" fillId="2" borderId="0" xfId="0" applyFont="1" applyFill="1" applyBorder="1" applyAlignment="1">
      <alignment horizontal="left" vertical="center" wrapText="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7"/>
  <sheetViews>
    <sheetView tabSelected="1" view="pageBreakPreview" zoomScaleNormal="100" zoomScaleSheetLayoutView="100" workbookViewId="0">
      <selection activeCell="J9" sqref="J9"/>
    </sheetView>
  </sheetViews>
  <sheetFormatPr defaultRowHeight="15" x14ac:dyDescent="0.25"/>
  <cols>
    <col min="1" max="1" width="5.42578125" style="18" customWidth="1"/>
    <col min="2" max="2" width="22.28515625" style="18" customWidth="1"/>
    <col min="3" max="3" width="40.28515625" style="18" customWidth="1"/>
    <col min="4" max="4" width="13.5703125" style="18" customWidth="1"/>
    <col min="5" max="5" width="15.28515625" style="18" customWidth="1"/>
    <col min="6" max="6" width="12.85546875" style="18" customWidth="1"/>
    <col min="7" max="7" width="12.5703125" style="18" customWidth="1"/>
    <col min="8" max="16384" width="9.140625" style="18"/>
  </cols>
  <sheetData>
    <row r="1" spans="1:7" ht="19.5" customHeight="1" x14ac:dyDescent="0.25">
      <c r="A1" s="33" t="s">
        <v>27</v>
      </c>
      <c r="B1" s="34"/>
      <c r="C1" s="34"/>
      <c r="D1" s="34"/>
      <c r="E1" s="34"/>
      <c r="F1" s="34"/>
      <c r="G1" s="34"/>
    </row>
    <row r="2" spans="1:7" x14ac:dyDescent="0.25">
      <c r="A2" s="34"/>
      <c r="B2" s="34"/>
      <c r="C2" s="34"/>
      <c r="D2" s="34"/>
      <c r="E2" s="34"/>
      <c r="F2" s="34"/>
      <c r="G2" s="34"/>
    </row>
    <row r="3" spans="1:7" x14ac:dyDescent="0.25">
      <c r="A3" s="34"/>
      <c r="B3" s="34"/>
      <c r="C3" s="34"/>
      <c r="D3" s="34"/>
      <c r="E3" s="34"/>
      <c r="F3" s="34"/>
      <c r="G3" s="34"/>
    </row>
    <row r="4" spans="1:7" x14ac:dyDescent="0.25">
      <c r="A4" s="34"/>
      <c r="B4" s="34"/>
      <c r="C4" s="34"/>
      <c r="D4" s="34"/>
      <c r="E4" s="34"/>
      <c r="F4" s="34"/>
      <c r="G4" s="34"/>
    </row>
    <row r="5" spans="1:7" x14ac:dyDescent="0.25">
      <c r="A5" s="34"/>
      <c r="B5" s="34"/>
      <c r="C5" s="34"/>
      <c r="D5" s="34"/>
      <c r="E5" s="34"/>
      <c r="F5" s="34"/>
      <c r="G5" s="34"/>
    </row>
    <row r="6" spans="1:7" x14ac:dyDescent="0.25">
      <c r="A6" s="34"/>
      <c r="B6" s="34"/>
      <c r="C6" s="34"/>
      <c r="D6" s="34"/>
      <c r="E6" s="34"/>
      <c r="F6" s="34"/>
      <c r="G6" s="34"/>
    </row>
    <row r="7" spans="1:7" x14ac:dyDescent="0.25">
      <c r="A7" s="34"/>
      <c r="B7" s="34"/>
      <c r="C7" s="34"/>
      <c r="D7" s="34"/>
      <c r="E7" s="34"/>
      <c r="F7" s="34"/>
      <c r="G7" s="34"/>
    </row>
    <row r="8" spans="1:7" ht="71.25" x14ac:dyDescent="0.25">
      <c r="A8" s="10" t="s">
        <v>25</v>
      </c>
      <c r="B8" s="10" t="s">
        <v>1</v>
      </c>
      <c r="C8" s="10" t="s">
        <v>2</v>
      </c>
      <c r="D8" s="11" t="s">
        <v>3</v>
      </c>
      <c r="E8" s="11" t="s">
        <v>4</v>
      </c>
      <c r="F8" s="10" t="s">
        <v>5</v>
      </c>
      <c r="G8" s="10" t="s">
        <v>6</v>
      </c>
    </row>
    <row r="9" spans="1:7" ht="45" x14ac:dyDescent="0.25">
      <c r="A9" s="12">
        <v>1</v>
      </c>
      <c r="B9" s="21" t="s">
        <v>28</v>
      </c>
      <c r="C9" s="23" t="s">
        <v>29</v>
      </c>
      <c r="D9" s="23" t="s">
        <v>30</v>
      </c>
      <c r="E9" s="26">
        <v>105</v>
      </c>
      <c r="F9" s="22">
        <v>7760</v>
      </c>
      <c r="G9" s="8">
        <f t="shared" ref="G9:G11" si="0">E9*F9</f>
        <v>814800</v>
      </c>
    </row>
    <row r="10" spans="1:7" ht="30" x14ac:dyDescent="0.25">
      <c r="A10" s="12">
        <v>2</v>
      </c>
      <c r="B10" s="23" t="s">
        <v>31</v>
      </c>
      <c r="C10" s="23" t="s">
        <v>32</v>
      </c>
      <c r="D10" s="23" t="s">
        <v>30</v>
      </c>
      <c r="E10" s="26">
        <v>50</v>
      </c>
      <c r="F10" s="22">
        <v>9150</v>
      </c>
      <c r="G10" s="8">
        <f t="shared" si="0"/>
        <v>457500</v>
      </c>
    </row>
    <row r="11" spans="1:7" ht="30" x14ac:dyDescent="0.25">
      <c r="A11" s="12">
        <v>3</v>
      </c>
      <c r="B11" s="6" t="s">
        <v>33</v>
      </c>
      <c r="C11" s="6" t="s">
        <v>34</v>
      </c>
      <c r="D11" s="6" t="s">
        <v>23</v>
      </c>
      <c r="E11" s="7">
        <v>4</v>
      </c>
      <c r="F11" s="8">
        <v>6150</v>
      </c>
      <c r="G11" s="8">
        <f t="shared" si="0"/>
        <v>24600</v>
      </c>
    </row>
    <row r="12" spans="1:7" x14ac:dyDescent="0.25">
      <c r="A12" s="13"/>
      <c r="B12" s="14" t="s">
        <v>20</v>
      </c>
      <c r="C12" s="15"/>
      <c r="D12" s="16"/>
      <c r="E12" s="13"/>
      <c r="F12" s="17"/>
      <c r="G12" s="9">
        <f>SUM(G9:G11)</f>
        <v>1296900</v>
      </c>
    </row>
    <row r="13" spans="1:7" x14ac:dyDescent="0.25">
      <c r="A13" s="19"/>
      <c r="B13" s="13"/>
      <c r="C13" s="13"/>
      <c r="D13" s="13"/>
      <c r="E13" s="13"/>
      <c r="F13" s="17"/>
      <c r="G13" s="20"/>
    </row>
    <row r="14" spans="1:7" x14ac:dyDescent="0.25">
      <c r="A14" s="35" t="s">
        <v>7</v>
      </c>
      <c r="B14" s="35"/>
      <c r="C14" s="35"/>
      <c r="D14" s="35"/>
      <c r="E14" s="35"/>
      <c r="F14" s="35"/>
      <c r="G14" s="35"/>
    </row>
    <row r="15" spans="1:7" ht="100.5" customHeight="1" x14ac:dyDescent="0.25">
      <c r="A15" s="1" t="s">
        <v>25</v>
      </c>
      <c r="B15" s="2" t="s">
        <v>8</v>
      </c>
      <c r="C15" s="2" t="s">
        <v>9</v>
      </c>
      <c r="D15" s="36" t="s">
        <v>10</v>
      </c>
      <c r="E15" s="37"/>
      <c r="F15" s="38" t="s">
        <v>11</v>
      </c>
      <c r="G15" s="39"/>
    </row>
    <row r="16" spans="1:7" x14ac:dyDescent="0.25">
      <c r="A16" s="12">
        <v>1</v>
      </c>
      <c r="B16" s="21" t="s">
        <v>35</v>
      </c>
      <c r="C16" s="21" t="s">
        <v>36</v>
      </c>
      <c r="D16" s="32" t="s">
        <v>37</v>
      </c>
      <c r="E16" s="32"/>
      <c r="F16" s="30"/>
      <c r="G16" s="30"/>
    </row>
    <row r="17" spans="1:7" ht="30" x14ac:dyDescent="0.25">
      <c r="A17" s="12">
        <v>2</v>
      </c>
      <c r="B17" s="21" t="s">
        <v>40</v>
      </c>
      <c r="C17" s="21" t="s">
        <v>41</v>
      </c>
      <c r="D17" s="32" t="s">
        <v>42</v>
      </c>
      <c r="E17" s="32"/>
      <c r="F17" s="30"/>
      <c r="G17" s="30"/>
    </row>
    <row r="18" spans="1:7" ht="45" x14ac:dyDescent="0.25">
      <c r="A18" s="12">
        <v>3</v>
      </c>
      <c r="B18" s="21" t="s">
        <v>43</v>
      </c>
      <c r="C18" s="21" t="s">
        <v>44</v>
      </c>
      <c r="D18" s="32" t="s">
        <v>45</v>
      </c>
      <c r="E18" s="32"/>
      <c r="F18" s="30"/>
      <c r="G18" s="30"/>
    </row>
    <row r="19" spans="1:7" ht="30" x14ac:dyDescent="0.25">
      <c r="A19" s="12">
        <v>4</v>
      </c>
      <c r="B19" s="21" t="s">
        <v>47</v>
      </c>
      <c r="C19" s="21" t="s">
        <v>48</v>
      </c>
      <c r="D19" s="32" t="s">
        <v>49</v>
      </c>
      <c r="E19" s="32"/>
      <c r="F19" s="30"/>
      <c r="G19" s="30"/>
    </row>
    <row r="20" spans="1:7" ht="45" x14ac:dyDescent="0.25">
      <c r="A20" s="12">
        <v>5</v>
      </c>
      <c r="B20" s="21" t="s">
        <v>50</v>
      </c>
      <c r="C20" s="21" t="s">
        <v>51</v>
      </c>
      <c r="D20" s="32" t="s">
        <v>52</v>
      </c>
      <c r="E20" s="32"/>
      <c r="F20" s="30"/>
      <c r="G20" s="30"/>
    </row>
    <row r="21" spans="1:7" ht="30" x14ac:dyDescent="0.25">
      <c r="A21" s="12">
        <v>6</v>
      </c>
      <c r="B21" s="21" t="s">
        <v>53</v>
      </c>
      <c r="C21" s="21" t="s">
        <v>54</v>
      </c>
      <c r="D21" s="32" t="s">
        <v>55</v>
      </c>
      <c r="E21" s="32"/>
      <c r="F21" s="30"/>
      <c r="G21" s="30"/>
    </row>
    <row r="22" spans="1:7" x14ac:dyDescent="0.25">
      <c r="A22" s="4"/>
      <c r="B22" s="4"/>
      <c r="C22" s="4"/>
      <c r="D22" s="4"/>
      <c r="E22" s="4"/>
      <c r="F22" s="4"/>
      <c r="G22" s="4"/>
    </row>
    <row r="23" spans="1:7" ht="41.25" customHeight="1" x14ac:dyDescent="0.25">
      <c r="A23" s="1" t="s">
        <v>25</v>
      </c>
      <c r="B23" s="1" t="s">
        <v>12</v>
      </c>
      <c r="C23" s="1" t="s">
        <v>13</v>
      </c>
      <c r="D23" s="5" t="s">
        <v>14</v>
      </c>
      <c r="E23" s="1" t="s">
        <v>15</v>
      </c>
      <c r="F23" s="36" t="s">
        <v>16</v>
      </c>
      <c r="G23" s="37"/>
    </row>
    <row r="24" spans="1:7" ht="61.5" customHeight="1" x14ac:dyDescent="0.25">
      <c r="A24" s="28">
        <v>1</v>
      </c>
      <c r="B24" s="21" t="s">
        <v>35</v>
      </c>
      <c r="C24" s="22">
        <v>420000</v>
      </c>
      <c r="D24" s="23" t="s">
        <v>21</v>
      </c>
      <c r="E24" s="23" t="s">
        <v>38</v>
      </c>
      <c r="F24" s="28" t="s">
        <v>24</v>
      </c>
      <c r="G24" s="28" t="s">
        <v>40</v>
      </c>
    </row>
    <row r="25" spans="1:7" ht="50.25" customHeight="1" x14ac:dyDescent="0.25">
      <c r="A25" s="31"/>
      <c r="B25" s="21" t="s">
        <v>40</v>
      </c>
      <c r="C25" s="22">
        <v>294000</v>
      </c>
      <c r="D25" s="23" t="s">
        <v>21</v>
      </c>
      <c r="E25" s="23" t="s">
        <v>38</v>
      </c>
      <c r="F25" s="31"/>
      <c r="G25" s="31"/>
    </row>
    <row r="26" spans="1:7" ht="88.5" customHeight="1" x14ac:dyDescent="0.25">
      <c r="A26" s="31"/>
      <c r="B26" s="21" t="s">
        <v>43</v>
      </c>
      <c r="C26" s="22">
        <v>708645</v>
      </c>
      <c r="D26" s="23" t="s">
        <v>21</v>
      </c>
      <c r="E26" s="23" t="s">
        <v>46</v>
      </c>
      <c r="F26" s="31"/>
      <c r="G26" s="31"/>
    </row>
    <row r="27" spans="1:7" ht="43.5" customHeight="1" x14ac:dyDescent="0.25">
      <c r="A27" s="31"/>
      <c r="B27" s="21" t="s">
        <v>47</v>
      </c>
      <c r="C27" s="22">
        <v>672000</v>
      </c>
      <c r="D27" s="23" t="s">
        <v>21</v>
      </c>
      <c r="E27" s="23" t="s">
        <v>28</v>
      </c>
      <c r="F27" s="31"/>
      <c r="G27" s="31"/>
    </row>
    <row r="28" spans="1:7" ht="52.5" customHeight="1" x14ac:dyDescent="0.25">
      <c r="A28" s="31"/>
      <c r="B28" s="21" t="s">
        <v>50</v>
      </c>
      <c r="C28" s="22">
        <v>487830</v>
      </c>
      <c r="D28" s="23" t="s">
        <v>21</v>
      </c>
      <c r="E28" s="23" t="s">
        <v>28</v>
      </c>
      <c r="F28" s="31"/>
      <c r="G28" s="31"/>
    </row>
    <row r="29" spans="1:7" ht="94.5" customHeight="1" x14ac:dyDescent="0.25">
      <c r="A29" s="29"/>
      <c r="B29" s="21" t="s">
        <v>53</v>
      </c>
      <c r="C29" s="22">
        <v>808500</v>
      </c>
      <c r="D29" s="23" t="s">
        <v>21</v>
      </c>
      <c r="E29" s="23" t="s">
        <v>29</v>
      </c>
      <c r="F29" s="29"/>
      <c r="G29" s="29"/>
    </row>
    <row r="30" spans="1:7" ht="103.5" customHeight="1" x14ac:dyDescent="0.25">
      <c r="A30" s="28">
        <v>2</v>
      </c>
      <c r="B30" s="21" t="s">
        <v>35</v>
      </c>
      <c r="C30" s="22">
        <v>275000</v>
      </c>
      <c r="D30" s="23" t="s">
        <v>56</v>
      </c>
      <c r="E30" s="23" t="s">
        <v>39</v>
      </c>
      <c r="F30" s="21" t="s">
        <v>58</v>
      </c>
      <c r="G30" s="28" t="s">
        <v>53</v>
      </c>
    </row>
    <row r="31" spans="1:7" ht="103.5" customHeight="1" x14ac:dyDescent="0.25">
      <c r="A31" s="29"/>
      <c r="B31" s="21" t="s">
        <v>53</v>
      </c>
      <c r="C31" s="22">
        <v>455000</v>
      </c>
      <c r="D31" s="23" t="s">
        <v>21</v>
      </c>
      <c r="E31" s="23" t="s">
        <v>32</v>
      </c>
      <c r="F31" s="21" t="s">
        <v>24</v>
      </c>
      <c r="G31" s="29"/>
    </row>
    <row r="32" spans="1:7" ht="63" customHeight="1" x14ac:dyDescent="0.25">
      <c r="A32" s="47">
        <v>3</v>
      </c>
      <c r="B32" s="21" t="s">
        <v>47</v>
      </c>
      <c r="C32" s="22">
        <v>22800</v>
      </c>
      <c r="D32" s="23" t="s">
        <v>21</v>
      </c>
      <c r="E32" s="23" t="s">
        <v>33</v>
      </c>
      <c r="F32" s="28" t="s">
        <v>24</v>
      </c>
      <c r="G32" s="28" t="s">
        <v>53</v>
      </c>
    </row>
    <row r="33" spans="1:7" ht="63" customHeight="1" x14ac:dyDescent="0.25">
      <c r="A33" s="47"/>
      <c r="B33" s="21" t="s">
        <v>53</v>
      </c>
      <c r="C33" s="22">
        <v>22620</v>
      </c>
      <c r="D33" s="23" t="s">
        <v>21</v>
      </c>
      <c r="E33" s="23" t="s">
        <v>57</v>
      </c>
      <c r="F33" s="29"/>
      <c r="G33" s="29"/>
    </row>
    <row r="34" spans="1:7" ht="16.5" customHeight="1" x14ac:dyDescent="0.25">
      <c r="A34" s="19"/>
      <c r="B34" s="19"/>
      <c r="C34" s="20"/>
      <c r="D34" s="24"/>
      <c r="E34" s="24"/>
      <c r="F34" s="19"/>
      <c r="G34" s="19"/>
    </row>
    <row r="35" spans="1:7" ht="31.5" customHeight="1" x14ac:dyDescent="0.25">
      <c r="A35" s="51" t="s">
        <v>59</v>
      </c>
      <c r="B35" s="51"/>
      <c r="C35" s="51"/>
      <c r="D35" s="51"/>
      <c r="E35" s="51"/>
      <c r="F35" s="51"/>
      <c r="G35" s="51"/>
    </row>
    <row r="36" spans="1:7" x14ac:dyDescent="0.25">
      <c r="A36" s="19"/>
      <c r="B36" s="19"/>
      <c r="C36" s="20"/>
      <c r="D36" s="24"/>
      <c r="E36" s="24"/>
      <c r="F36" s="24"/>
      <c r="G36" s="24"/>
    </row>
    <row r="37" spans="1:7" x14ac:dyDescent="0.25">
      <c r="A37" s="46" t="s">
        <v>17</v>
      </c>
      <c r="B37" s="46"/>
      <c r="C37" s="46"/>
      <c r="D37" s="46"/>
      <c r="E37" s="46"/>
      <c r="F37" s="46"/>
      <c r="G37" s="46"/>
    </row>
    <row r="38" spans="1:7" x14ac:dyDescent="0.25">
      <c r="A38" s="46"/>
      <c r="B38" s="46"/>
      <c r="C38" s="46"/>
      <c r="D38" s="46"/>
      <c r="E38" s="46"/>
      <c r="F38" s="46"/>
      <c r="G38" s="46"/>
    </row>
    <row r="39" spans="1:7" ht="42.75" x14ac:dyDescent="0.25">
      <c r="A39" s="25" t="s">
        <v>0</v>
      </c>
      <c r="B39" s="25" t="s">
        <v>8</v>
      </c>
      <c r="C39" s="25" t="s">
        <v>18</v>
      </c>
      <c r="D39" s="40" t="s">
        <v>19</v>
      </c>
      <c r="E39" s="41"/>
      <c r="F39" s="41"/>
      <c r="G39" s="42"/>
    </row>
    <row r="40" spans="1:7" ht="30" x14ac:dyDescent="0.25">
      <c r="A40" s="21">
        <v>1</v>
      </c>
      <c r="B40" s="27" t="s">
        <v>40</v>
      </c>
      <c r="C40" s="27" t="s">
        <v>41</v>
      </c>
      <c r="D40" s="43">
        <f>C25</f>
        <v>294000</v>
      </c>
      <c r="E40" s="43"/>
      <c r="F40" s="43"/>
      <c r="G40" s="43"/>
    </row>
    <row r="41" spans="1:7" ht="30" x14ac:dyDescent="0.25">
      <c r="A41" s="21">
        <v>2</v>
      </c>
      <c r="B41" s="27" t="s">
        <v>53</v>
      </c>
      <c r="C41" s="27" t="s">
        <v>54</v>
      </c>
      <c r="D41" s="48">
        <f>C31+C33</f>
        <v>477620</v>
      </c>
      <c r="E41" s="49"/>
      <c r="F41" s="49"/>
      <c r="G41" s="50"/>
    </row>
    <row r="44" spans="1:7" x14ac:dyDescent="0.25">
      <c r="B44" s="44" t="s">
        <v>22</v>
      </c>
      <c r="C44" s="44"/>
      <c r="D44" s="44"/>
      <c r="E44" s="44"/>
      <c r="F44" s="44"/>
      <c r="G44" s="44"/>
    </row>
    <row r="45" spans="1:7" x14ac:dyDescent="0.25">
      <c r="B45" s="3"/>
      <c r="C45" s="3"/>
      <c r="D45" s="3"/>
      <c r="E45" s="3"/>
      <c r="F45" s="3"/>
      <c r="G45" s="3"/>
    </row>
    <row r="46" spans="1:7" ht="15" customHeight="1" x14ac:dyDescent="0.25">
      <c r="B46" s="45" t="s">
        <v>26</v>
      </c>
      <c r="C46" s="45"/>
      <c r="D46" s="45"/>
      <c r="E46" s="45"/>
      <c r="F46" s="45"/>
    </row>
    <row r="47" spans="1:7" x14ac:dyDescent="0.25">
      <c r="B47" s="45"/>
      <c r="C47" s="45"/>
      <c r="D47" s="45"/>
      <c r="E47" s="45"/>
      <c r="F47" s="45"/>
    </row>
  </sheetData>
  <mergeCells count="32">
    <mergeCell ref="D39:G39"/>
    <mergeCell ref="D40:G40"/>
    <mergeCell ref="B44:G44"/>
    <mergeCell ref="B46:F47"/>
    <mergeCell ref="F23:G23"/>
    <mergeCell ref="A37:G38"/>
    <mergeCell ref="A24:A29"/>
    <mergeCell ref="A30:A31"/>
    <mergeCell ref="A32:A33"/>
    <mergeCell ref="D41:G41"/>
    <mergeCell ref="G30:G31"/>
    <mergeCell ref="F32:F33"/>
    <mergeCell ref="A35:G35"/>
    <mergeCell ref="A1:G7"/>
    <mergeCell ref="A14:G14"/>
    <mergeCell ref="D15:E15"/>
    <mergeCell ref="F15:G15"/>
    <mergeCell ref="D16:E16"/>
    <mergeCell ref="F16:G16"/>
    <mergeCell ref="D17:E17"/>
    <mergeCell ref="D18:E18"/>
    <mergeCell ref="D19:E19"/>
    <mergeCell ref="D20:E20"/>
    <mergeCell ref="D21:E21"/>
    <mergeCell ref="G32:G33"/>
    <mergeCell ref="F17:G17"/>
    <mergeCell ref="F18:G18"/>
    <mergeCell ref="F19:G19"/>
    <mergeCell ref="F20:G20"/>
    <mergeCell ref="F21:G21"/>
    <mergeCell ref="F24:F29"/>
    <mergeCell ref="G24:G29"/>
  </mergeCells>
  <pageMargins left="0.7" right="0.7" top="0.75" bottom="0.75" header="0.3" footer="0.3"/>
  <pageSetup paperSize="9" scale="7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1</vt:i4>
      </vt:variant>
    </vt:vector>
  </HeadingPairs>
  <TitlesOfParts>
    <vt:vector size="4" baseType="lpstr">
      <vt:lpstr>Лист1</vt:lpstr>
      <vt:lpstr>Лист2</vt:lpstr>
      <vt:lpstr>Лист3</vt:lpstr>
      <vt:lpstr>Лист1!Область_печати</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2022-06-30T02:41:07Z</dcterms:modified>
</cp:coreProperties>
</file>